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alentine\Desktop\"/>
    </mc:Choice>
  </mc:AlternateContent>
  <xr:revisionPtr revIDLastSave="0" documentId="13_ncr:1_{6BDCAD48-91C5-40E3-9251-38D3AA888013}" xr6:coauthVersionLast="47" xr6:coauthVersionMax="47" xr10:uidLastSave="{00000000-0000-0000-0000-000000000000}"/>
  <bookViews>
    <workbookView xWindow="30375" yWindow="4545" windowWidth="20910" windowHeight="11295" xr2:uid="{6EFEB996-0C9D-4F93-94D1-9A008909A61C}"/>
  </bookViews>
  <sheets>
    <sheet name="villag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37" i="2"/>
  <c r="F18" i="2"/>
  <c r="F11" i="2"/>
  <c r="I46" i="2"/>
  <c r="I45" i="2"/>
  <c r="I44" i="2"/>
  <c r="I47" i="2" l="1"/>
  <c r="G37" i="2" l="1"/>
</calcChain>
</file>

<file path=xl/sharedStrings.xml><?xml version="1.0" encoding="utf-8"?>
<sst xmlns="http://schemas.openxmlformats.org/spreadsheetml/2006/main" count="121" uniqueCount="55">
  <si>
    <t>Parcel Number</t>
  </si>
  <si>
    <t>Street Address</t>
  </si>
  <si>
    <t>Sale Date</t>
  </si>
  <si>
    <t>Sale Price</t>
  </si>
  <si>
    <t>Adj. Sale $</t>
  </si>
  <si>
    <t>Net Acreage</t>
  </si>
  <si>
    <t>09-29-300-012</t>
  </si>
  <si>
    <t>DODGE RD</t>
  </si>
  <si>
    <t>09-29-300-013</t>
  </si>
  <si>
    <t>09-29-300-014</t>
  </si>
  <si>
    <t>09-29-300-015</t>
  </si>
  <si>
    <t>09-29-300-016</t>
  </si>
  <si>
    <t>USE FOR 1 ACRE</t>
  </si>
  <si>
    <t>USE FOR 1.5 ACRE</t>
  </si>
  <si>
    <t xml:space="preserve"> </t>
  </si>
  <si>
    <t>USE FOR 2 ACRE</t>
  </si>
  <si>
    <t>USE FOR 4 ACRE</t>
  </si>
  <si>
    <t>USE FOR 5 ACRE</t>
  </si>
  <si>
    <t>USE FOR 10 ACRES</t>
  </si>
  <si>
    <t>VILLAGE OF OTISVILLE FF</t>
  </si>
  <si>
    <t>Land Residual</t>
  </si>
  <si>
    <t>Effec. Front</t>
  </si>
  <si>
    <t>Dollars/FF</t>
  </si>
  <si>
    <t>Unit</t>
  </si>
  <si>
    <t>VILLAGE OF OTISVILLE</t>
  </si>
  <si>
    <t>Due to lack of vacant sales, neighboring Township were also used.</t>
  </si>
  <si>
    <t>Forest</t>
  </si>
  <si>
    <t>09-02-200-017</t>
  </si>
  <si>
    <t>CENTENNIAL LN</t>
  </si>
  <si>
    <t>09-02-200-021</t>
  </si>
  <si>
    <t>09-12-300-012</t>
  </si>
  <si>
    <t>13244 HENDERSON RD</t>
  </si>
  <si>
    <t>09-36-200-027</t>
  </si>
  <si>
    <t>E DODGE RD</t>
  </si>
  <si>
    <t>09-21-100-024</t>
  </si>
  <si>
    <t>Vienna rd</t>
  </si>
  <si>
    <t>09-35-100-021</t>
  </si>
  <si>
    <t>Oak rd</t>
  </si>
  <si>
    <t>thetford</t>
  </si>
  <si>
    <t>17-32-400-008</t>
  </si>
  <si>
    <t>Frances Rd</t>
  </si>
  <si>
    <t>mt morris</t>
  </si>
  <si>
    <t>14-07-400-010</t>
  </si>
  <si>
    <t>Stanley rd</t>
  </si>
  <si>
    <t>14-34-552-018</t>
  </si>
  <si>
    <t>Jennings Rd</t>
  </si>
  <si>
    <t>Use $159 for average</t>
  </si>
  <si>
    <t>09-05-200-007</t>
  </si>
  <si>
    <t>Willard Rd</t>
  </si>
  <si>
    <t>09-32-100-018</t>
  </si>
  <si>
    <t>Dodge Rd</t>
  </si>
  <si>
    <t>09-12-200-017</t>
  </si>
  <si>
    <t>Washburn Rd</t>
  </si>
  <si>
    <t>Use 115% OF AVERAGE FOR HIGH</t>
  </si>
  <si>
    <t>Use 79% of average for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</si>
</sst>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"/>
    <numFmt numFmtId="165" formatCode="#,##0.0_);[Red]\(#,##0.0\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0" fontId="2" fillId="0" borderId="0" xfId="0" applyFont="1"/>
    <xf numFmtId="3" fontId="2" fillId="0" borderId="0" xfId="0" applyNumberFormat="1" applyFont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23A1-E25B-4998-BE41-0849805C7FD8}">
  <sheetPr>
    <tabColor theme="0"/>
  </sheetPr>
  <dimension ref="A2:I63"/>
  <sheetViews>
    <sheetView tabSelected="1" workbookViewId="0">
      <selection activeCell="B50" sqref="B50"/>
    </sheetView>
  </sheetViews>
  <sheetFormatPr defaultRowHeight="15" x14ac:dyDescent="0.25"/>
  <cols>
    <col min="2" max="2" width="14.28515625" bestFit="1" customWidth="1"/>
    <col min="3" max="3" width="20.5703125" bestFit="1" customWidth="1"/>
    <col min="4" max="4" width="9.28515625" style="5" bestFit="1" customWidth="1"/>
    <col min="5" max="5" width="10.85546875" style="3" bestFit="1" customWidth="1"/>
    <col min="6" max="6" width="11.5703125" style="3" bestFit="1" customWidth="1"/>
    <col min="7" max="7" width="16.7109375" style="7" customWidth="1"/>
    <col min="9" max="9" width="13.28515625" bestFit="1" customWidth="1"/>
    <col min="11" max="11" width="13.28515625" bestFit="1" customWidth="1"/>
    <col min="16" max="16" width="13.28515625" bestFit="1" customWidth="1"/>
  </cols>
  <sheetData>
    <row r="2" spans="1:9" ht="18.75" x14ac:dyDescent="0.3">
      <c r="A2" s="12">
        <v>28528</v>
      </c>
      <c r="B2" s="12" t="s">
        <v>24</v>
      </c>
    </row>
    <row r="3" spans="1:9" ht="18.75" x14ac:dyDescent="0.3">
      <c r="A3" s="8" t="s">
        <v>25</v>
      </c>
      <c r="B3" s="12"/>
    </row>
    <row r="5" spans="1:9" x14ac:dyDescent="0.25">
      <c r="A5" s="8" t="s">
        <v>23</v>
      </c>
      <c r="B5" s="1" t="s">
        <v>0</v>
      </c>
      <c r="C5" s="1" t="s">
        <v>1</v>
      </c>
      <c r="D5" s="4" t="s">
        <v>2</v>
      </c>
      <c r="E5" s="2" t="s">
        <v>3</v>
      </c>
      <c r="F5" s="2" t="s">
        <v>4</v>
      </c>
      <c r="G5" s="6" t="s">
        <v>5</v>
      </c>
    </row>
    <row r="6" spans="1:9" x14ac:dyDescent="0.25">
      <c r="B6" t="s">
        <v>8</v>
      </c>
      <c r="C6" t="s">
        <v>7</v>
      </c>
      <c r="D6" s="5">
        <v>45198</v>
      </c>
      <c r="E6" s="3">
        <v>775000</v>
      </c>
      <c r="F6" s="3">
        <v>21919</v>
      </c>
      <c r="G6" s="7">
        <v>1.5</v>
      </c>
    </row>
    <row r="7" spans="1:9" x14ac:dyDescent="0.25">
      <c r="B7" t="s">
        <v>9</v>
      </c>
      <c r="C7" t="s">
        <v>7</v>
      </c>
      <c r="D7" s="5">
        <v>45198</v>
      </c>
      <c r="E7" s="3">
        <v>775000</v>
      </c>
      <c r="F7" s="3">
        <v>21919</v>
      </c>
      <c r="G7" s="7">
        <v>1.5</v>
      </c>
    </row>
    <row r="8" spans="1:9" x14ac:dyDescent="0.25">
      <c r="B8" t="s">
        <v>27</v>
      </c>
      <c r="C8" t="s">
        <v>28</v>
      </c>
      <c r="D8" s="5">
        <v>45140</v>
      </c>
      <c r="E8" s="3">
        <v>53000</v>
      </c>
      <c r="F8" s="3">
        <v>26500</v>
      </c>
      <c r="G8" s="7">
        <v>1.52</v>
      </c>
    </row>
    <row r="9" spans="1:9" x14ac:dyDescent="0.25">
      <c r="B9" t="s">
        <v>29</v>
      </c>
      <c r="C9" t="s">
        <v>28</v>
      </c>
      <c r="D9" s="5">
        <v>45140</v>
      </c>
      <c r="E9" s="3">
        <v>53000</v>
      </c>
      <c r="F9" s="3">
        <v>26500</v>
      </c>
      <c r="G9" s="7">
        <v>1.52</v>
      </c>
    </row>
    <row r="10" spans="1:9" x14ac:dyDescent="0.25">
      <c r="B10" t="s">
        <v>6</v>
      </c>
      <c r="C10" t="s">
        <v>7</v>
      </c>
      <c r="D10" s="5">
        <v>45198</v>
      </c>
      <c r="E10" s="3">
        <v>775000</v>
      </c>
      <c r="F10" s="3">
        <v>22224</v>
      </c>
      <c r="G10" s="7">
        <v>1.6</v>
      </c>
    </row>
    <row r="11" spans="1:9" x14ac:dyDescent="0.25">
      <c r="B11" s="9">
        <v>21000</v>
      </c>
      <c r="C11" s="8" t="s">
        <v>12</v>
      </c>
      <c r="D11"/>
      <c r="E11"/>
      <c r="F11" s="3">
        <f>AVERAGE(F6:F10)</f>
        <v>23812.400000000001</v>
      </c>
      <c r="G11"/>
    </row>
    <row r="12" spans="1:9" x14ac:dyDescent="0.25">
      <c r="B12" s="9">
        <v>22800</v>
      </c>
      <c r="C12" s="8" t="s">
        <v>13</v>
      </c>
      <c r="D12"/>
      <c r="E12"/>
      <c r="F12"/>
      <c r="G12"/>
    </row>
    <row r="13" spans="1:9" x14ac:dyDescent="0.25">
      <c r="B13" s="9"/>
      <c r="C13" s="8"/>
    </row>
    <row r="14" spans="1:9" x14ac:dyDescent="0.25">
      <c r="B14" s="1" t="s">
        <v>0</v>
      </c>
      <c r="C14" s="1" t="s">
        <v>1</v>
      </c>
      <c r="D14" s="4" t="s">
        <v>2</v>
      </c>
      <c r="E14" s="2" t="s">
        <v>3</v>
      </c>
      <c r="F14" s="2" t="s">
        <v>4</v>
      </c>
      <c r="G14" s="6" t="s">
        <v>5</v>
      </c>
      <c r="I14" t="s">
        <v>14</v>
      </c>
    </row>
    <row r="15" spans="1:9" x14ac:dyDescent="0.25">
      <c r="B15" t="s">
        <v>10</v>
      </c>
      <c r="C15" t="s">
        <v>7</v>
      </c>
      <c r="D15" s="5">
        <v>45198</v>
      </c>
      <c r="E15" s="3">
        <v>775000</v>
      </c>
      <c r="F15" s="3">
        <v>24021</v>
      </c>
      <c r="G15" s="7">
        <v>2</v>
      </c>
    </row>
    <row r="16" spans="1:9" x14ac:dyDescent="0.25">
      <c r="B16" t="s">
        <v>34</v>
      </c>
      <c r="C16" s="8" t="s">
        <v>35</v>
      </c>
      <c r="D16" s="5">
        <v>45405</v>
      </c>
      <c r="E16" s="3">
        <v>26500</v>
      </c>
      <c r="F16" s="3">
        <v>26500</v>
      </c>
      <c r="G16" s="7">
        <v>2.4</v>
      </c>
    </row>
    <row r="17" spans="1:9" x14ac:dyDescent="0.25">
      <c r="B17" t="s">
        <v>30</v>
      </c>
      <c r="C17" t="s">
        <v>31</v>
      </c>
      <c r="D17" s="5">
        <v>45155</v>
      </c>
      <c r="E17" s="3">
        <v>20500</v>
      </c>
      <c r="F17" s="3">
        <v>20500</v>
      </c>
      <c r="G17" s="7">
        <v>2.06</v>
      </c>
    </row>
    <row r="18" spans="1:9" x14ac:dyDescent="0.25">
      <c r="B18" s="9">
        <v>24000</v>
      </c>
      <c r="C18" s="8" t="s">
        <v>15</v>
      </c>
      <c r="F18" s="3">
        <f>AVERAGE(F15:F17)</f>
        <v>23673.666666666668</v>
      </c>
    </row>
    <row r="19" spans="1:9" x14ac:dyDescent="0.25">
      <c r="D19"/>
      <c r="E19"/>
      <c r="F19"/>
      <c r="G19"/>
    </row>
    <row r="20" spans="1:9" x14ac:dyDescent="0.25">
      <c r="B20" s="1" t="s">
        <v>0</v>
      </c>
      <c r="C20" s="1" t="s">
        <v>1</v>
      </c>
      <c r="D20" s="4" t="s">
        <v>2</v>
      </c>
      <c r="E20" s="2" t="s">
        <v>3</v>
      </c>
      <c r="F20" s="2" t="s">
        <v>4</v>
      </c>
      <c r="G20" s="6" t="s">
        <v>5</v>
      </c>
      <c r="I20" t="s">
        <v>14</v>
      </c>
    </row>
    <row r="21" spans="1:9" x14ac:dyDescent="0.25">
      <c r="A21" t="s">
        <v>26</v>
      </c>
      <c r="B21" t="s">
        <v>36</v>
      </c>
      <c r="C21" t="s">
        <v>37</v>
      </c>
      <c r="D21" s="5">
        <v>45673</v>
      </c>
      <c r="E21" s="3">
        <v>30000</v>
      </c>
      <c r="F21" s="3">
        <v>30000</v>
      </c>
      <c r="G21" s="7">
        <v>3.08</v>
      </c>
    </row>
    <row r="22" spans="1:9" x14ac:dyDescent="0.25">
      <c r="B22" t="s">
        <v>51</v>
      </c>
      <c r="C22" t="s">
        <v>52</v>
      </c>
      <c r="D22" s="5">
        <v>45594</v>
      </c>
      <c r="E22" s="3">
        <v>423000</v>
      </c>
      <c r="F22" s="3">
        <v>33036</v>
      </c>
      <c r="G22" s="7">
        <v>5.94</v>
      </c>
    </row>
    <row r="23" spans="1:9" x14ac:dyDescent="0.25">
      <c r="B23" t="s">
        <v>32</v>
      </c>
      <c r="C23" t="s">
        <v>33</v>
      </c>
      <c r="D23" s="5">
        <v>45166</v>
      </c>
      <c r="E23" s="3">
        <v>46000</v>
      </c>
      <c r="F23" s="3">
        <v>46000</v>
      </c>
      <c r="G23" s="7">
        <v>5.96</v>
      </c>
    </row>
    <row r="24" spans="1:9" x14ac:dyDescent="0.25">
      <c r="B24" s="9">
        <v>32000</v>
      </c>
      <c r="C24" s="8" t="s">
        <v>16</v>
      </c>
      <c r="F24" s="3">
        <f>AVERAGE(F21:F23)</f>
        <v>36345.333333333336</v>
      </c>
    </row>
    <row r="25" spans="1:9" x14ac:dyDescent="0.25">
      <c r="B25" s="9">
        <v>37000</v>
      </c>
      <c r="C25" s="8" t="s">
        <v>17</v>
      </c>
    </row>
    <row r="26" spans="1:9" x14ac:dyDescent="0.25">
      <c r="B26" s="9"/>
      <c r="C26" s="8"/>
    </row>
    <row r="27" spans="1:9" x14ac:dyDescent="0.25">
      <c r="B27" s="9"/>
      <c r="C27" s="8"/>
    </row>
    <row r="28" spans="1:9" x14ac:dyDescent="0.25">
      <c r="B28" s="9"/>
      <c r="C28" s="8"/>
    </row>
    <row r="30" spans="1:9" ht="18.75" x14ac:dyDescent="0.3">
      <c r="A30" s="12">
        <v>28528</v>
      </c>
      <c r="B30" s="12" t="s">
        <v>24</v>
      </c>
    </row>
    <row r="31" spans="1:9" ht="18.75" x14ac:dyDescent="0.3">
      <c r="A31" s="8" t="s">
        <v>25</v>
      </c>
      <c r="B31" s="12"/>
    </row>
    <row r="32" spans="1:9" x14ac:dyDescent="0.25">
      <c r="B32" s="1" t="s">
        <v>0</v>
      </c>
      <c r="C32" s="1" t="s">
        <v>1</v>
      </c>
      <c r="D32" s="4" t="s">
        <v>2</v>
      </c>
      <c r="E32" s="2" t="s">
        <v>3</v>
      </c>
      <c r="F32" s="2" t="s">
        <v>4</v>
      </c>
      <c r="G32" s="6" t="s">
        <v>5</v>
      </c>
      <c r="I32" t="s">
        <v>14</v>
      </c>
    </row>
    <row r="33" spans="1:9" x14ac:dyDescent="0.25">
      <c r="A33" t="s">
        <v>14</v>
      </c>
      <c r="B33" t="s">
        <v>11</v>
      </c>
      <c r="C33" t="s">
        <v>7</v>
      </c>
      <c r="D33" s="5">
        <v>45198</v>
      </c>
      <c r="E33" s="3">
        <v>775000</v>
      </c>
      <c r="F33" s="3">
        <v>70563</v>
      </c>
      <c r="G33" s="7">
        <v>11.3</v>
      </c>
    </row>
    <row r="34" spans="1:9" x14ac:dyDescent="0.25">
      <c r="A34" t="s">
        <v>26</v>
      </c>
      <c r="B34" t="s">
        <v>47</v>
      </c>
      <c r="C34" t="s">
        <v>48</v>
      </c>
      <c r="D34" s="5">
        <v>45369</v>
      </c>
      <c r="E34" s="3">
        <v>78400</v>
      </c>
      <c r="F34" s="3">
        <v>78400</v>
      </c>
      <c r="G34" s="7">
        <v>10.01</v>
      </c>
    </row>
    <row r="35" spans="1:9" x14ac:dyDescent="0.25">
      <c r="B35" t="s">
        <v>49</v>
      </c>
      <c r="C35" t="s">
        <v>50</v>
      </c>
      <c r="D35" s="5">
        <v>45432</v>
      </c>
      <c r="E35" s="3">
        <v>71000</v>
      </c>
      <c r="F35" s="3">
        <v>71000</v>
      </c>
      <c r="G35" s="7">
        <v>11.28</v>
      </c>
    </row>
    <row r="36" spans="1:9" x14ac:dyDescent="0.25">
      <c r="B36" t="s">
        <v>11</v>
      </c>
      <c r="C36" t="s">
        <v>7</v>
      </c>
      <c r="D36" s="5">
        <v>45198</v>
      </c>
      <c r="E36" s="3">
        <v>775000</v>
      </c>
      <c r="F36" s="3">
        <v>70563</v>
      </c>
      <c r="G36" s="7">
        <v>11.3</v>
      </c>
    </row>
    <row r="37" spans="1:9" x14ac:dyDescent="0.25">
      <c r="F37" s="3">
        <f>AVERAGE(F33:F36)</f>
        <v>72631.5</v>
      </c>
      <c r="G37" s="7">
        <f>AVERAGE(G33:G34)</f>
        <v>10.655000000000001</v>
      </c>
    </row>
    <row r="38" spans="1:9" x14ac:dyDescent="0.25">
      <c r="B38" s="9">
        <v>70000</v>
      </c>
      <c r="C38" s="8" t="s">
        <v>18</v>
      </c>
    </row>
    <row r="39" spans="1:9" x14ac:dyDescent="0.25">
      <c r="B39" t="s">
        <v>14</v>
      </c>
      <c r="C39" t="s">
        <v>14</v>
      </c>
      <c r="D39" s="5" t="s">
        <v>14</v>
      </c>
      <c r="E39" s="3" t="s">
        <v>14</v>
      </c>
      <c r="F39" s="3" t="s">
        <v>14</v>
      </c>
      <c r="G39" s="7" t="s">
        <v>14</v>
      </c>
    </row>
    <row r="40" spans="1:9" x14ac:dyDescent="0.25">
      <c r="B40" t="s">
        <v>14</v>
      </c>
      <c r="C40" t="s">
        <v>14</v>
      </c>
      <c r="D40" s="5" t="s">
        <v>14</v>
      </c>
      <c r="E40" s="3" t="s">
        <v>14</v>
      </c>
      <c r="F40" s="3" t="s">
        <v>14</v>
      </c>
      <c r="G40" s="7" t="s">
        <v>14</v>
      </c>
    </row>
    <row r="41" spans="1:9" ht="21" x14ac:dyDescent="0.35">
      <c r="B41" s="14" t="s">
        <v>19</v>
      </c>
      <c r="C41" s="14"/>
      <c r="D41" s="14"/>
      <c r="E41" s="14"/>
      <c r="F41" s="14"/>
      <c r="G41" s="14"/>
      <c r="H41" s="14"/>
      <c r="I41" s="14"/>
    </row>
    <row r="42" spans="1:9" x14ac:dyDescent="0.25">
      <c r="B42" s="1" t="s">
        <v>0</v>
      </c>
      <c r="C42" s="1" t="s">
        <v>1</v>
      </c>
      <c r="D42" s="4" t="s">
        <v>2</v>
      </c>
      <c r="E42" s="2" t="s">
        <v>3</v>
      </c>
      <c r="F42" s="2" t="s">
        <v>4</v>
      </c>
      <c r="G42" s="2" t="s">
        <v>20</v>
      </c>
      <c r="H42" s="10" t="s">
        <v>21</v>
      </c>
      <c r="I42" s="2" t="s">
        <v>22</v>
      </c>
    </row>
    <row r="43" spans="1:9" x14ac:dyDescent="0.25">
      <c r="B43" t="s">
        <v>14</v>
      </c>
      <c r="C43" t="s">
        <v>14</v>
      </c>
      <c r="D43" s="5" t="s">
        <v>14</v>
      </c>
      <c r="E43" s="3" t="s">
        <v>14</v>
      </c>
      <c r="F43" s="3" t="s">
        <v>14</v>
      </c>
      <c r="G43" s="3" t="s">
        <v>14</v>
      </c>
      <c r="H43" s="11" t="s">
        <v>14</v>
      </c>
      <c r="I43" s="3" t="s">
        <v>14</v>
      </c>
    </row>
    <row r="44" spans="1:9" x14ac:dyDescent="0.25">
      <c r="A44" t="s">
        <v>38</v>
      </c>
      <c r="B44" t="s">
        <v>39</v>
      </c>
      <c r="C44" t="s">
        <v>40</v>
      </c>
      <c r="D44" s="5">
        <v>45282</v>
      </c>
      <c r="E44" s="3">
        <v>172000</v>
      </c>
      <c r="F44" s="3">
        <v>172000</v>
      </c>
      <c r="G44" s="3">
        <v>54954</v>
      </c>
      <c r="H44" s="11">
        <v>330</v>
      </c>
      <c r="I44" s="3">
        <f>+G44/H44</f>
        <v>166.52727272727273</v>
      </c>
    </row>
    <row r="45" spans="1:9" x14ac:dyDescent="0.25">
      <c r="A45" t="s">
        <v>41</v>
      </c>
      <c r="B45" t="s">
        <v>42</v>
      </c>
      <c r="C45" t="s">
        <v>43</v>
      </c>
      <c r="D45" s="5">
        <v>45015</v>
      </c>
      <c r="E45" s="3">
        <v>34000</v>
      </c>
      <c r="F45" s="3">
        <v>34000</v>
      </c>
      <c r="G45" s="3">
        <v>34000</v>
      </c>
      <c r="H45" s="11">
        <v>217</v>
      </c>
      <c r="I45" s="3">
        <f t="shared" ref="I45:I46" si="0">+G45/H45</f>
        <v>156.68202764976959</v>
      </c>
    </row>
    <row r="46" spans="1:9" x14ac:dyDescent="0.25">
      <c r="A46" t="s">
        <v>41</v>
      </c>
      <c r="B46" t="s">
        <v>44</v>
      </c>
      <c r="C46" t="s">
        <v>45</v>
      </c>
      <c r="D46" s="5">
        <v>45261</v>
      </c>
      <c r="E46" s="3">
        <v>178000</v>
      </c>
      <c r="F46" s="3">
        <v>88110</v>
      </c>
      <c r="G46" s="3">
        <v>88110</v>
      </c>
      <c r="H46" s="11">
        <v>570</v>
      </c>
      <c r="I46" s="3">
        <f t="shared" si="0"/>
        <v>154.57894736842104</v>
      </c>
    </row>
    <row r="47" spans="1:9" x14ac:dyDescent="0.25">
      <c r="D47"/>
      <c r="E47"/>
      <c r="F47"/>
      <c r="G47"/>
      <c r="I47" s="3">
        <f>AVERAGE(I43:I46)</f>
        <v>159.26274924848778</v>
      </c>
    </row>
    <row r="48" spans="1:9" x14ac:dyDescent="0.25">
      <c r="B48" s="8" t="s">
        <v>46</v>
      </c>
      <c r="D48"/>
      <c r="E48"/>
      <c r="F48"/>
      <c r="G48"/>
    </row>
    <row r="49" spans="1:9" x14ac:dyDescent="0.25">
      <c r="B49" t="s">
        <v>14</v>
      </c>
      <c r="C49" t="s">
        <v>14</v>
      </c>
      <c r="D49" s="5" t="s">
        <v>14</v>
      </c>
      <c r="E49" s="3" t="s">
        <v>14</v>
      </c>
      <c r="F49" s="3" t="s">
        <v>14</v>
      </c>
      <c r="G49" s="3" t="s">
        <v>14</v>
      </c>
      <c r="H49" s="11" t="s">
        <v>14</v>
      </c>
      <c r="I49" s="3" t="s">
        <v>14</v>
      </c>
    </row>
    <row r="50" spans="1:9" x14ac:dyDescent="0.25">
      <c r="B50" s="8" t="s">
        <v>53</v>
      </c>
      <c r="G50" s="3"/>
      <c r="H50" s="11"/>
      <c r="I50" s="3"/>
    </row>
    <row r="51" spans="1:9" ht="18.75" x14ac:dyDescent="0.3">
      <c r="A51" s="12" t="s">
        <v>14</v>
      </c>
      <c r="B51" s="13" t="s">
        <v>54</v>
      </c>
      <c r="G51" s="3"/>
      <c r="H51" s="11"/>
      <c r="I51" s="3"/>
    </row>
    <row r="52" spans="1:9" x14ac:dyDescent="0.25">
      <c r="D52"/>
      <c r="E52"/>
      <c r="F52"/>
      <c r="G52"/>
    </row>
    <row r="53" spans="1:9" x14ac:dyDescent="0.25">
      <c r="D53"/>
      <c r="E53"/>
      <c r="F53"/>
      <c r="G53"/>
    </row>
    <row r="54" spans="1:9" x14ac:dyDescent="0.25">
      <c r="D54"/>
      <c r="E54"/>
      <c r="F54"/>
      <c r="G54"/>
    </row>
    <row r="55" spans="1:9" x14ac:dyDescent="0.25">
      <c r="D55"/>
      <c r="E55"/>
      <c r="F55"/>
      <c r="G55"/>
    </row>
    <row r="56" spans="1:9" x14ac:dyDescent="0.25">
      <c r="D56"/>
      <c r="E56"/>
      <c r="F56"/>
      <c r="G56"/>
    </row>
    <row r="57" spans="1:9" x14ac:dyDescent="0.25">
      <c r="D57"/>
      <c r="E57"/>
      <c r="F57"/>
      <c r="G57"/>
    </row>
    <row r="58" spans="1:9" x14ac:dyDescent="0.25">
      <c r="D58"/>
      <c r="E58"/>
      <c r="F58"/>
      <c r="G58"/>
    </row>
    <row r="59" spans="1:9" x14ac:dyDescent="0.25">
      <c r="D59"/>
      <c r="E59"/>
      <c r="F59"/>
      <c r="G59"/>
    </row>
    <row r="60" spans="1:9" x14ac:dyDescent="0.25">
      <c r="D60"/>
      <c r="E60"/>
      <c r="F60"/>
      <c r="G60"/>
    </row>
    <row r="61" spans="1:9" x14ac:dyDescent="0.25">
      <c r="D61"/>
      <c r="E61"/>
      <c r="F61"/>
      <c r="G61"/>
    </row>
    <row r="62" spans="1:9" x14ac:dyDescent="0.25">
      <c r="D62"/>
      <c r="E62"/>
      <c r="F62"/>
      <c r="G62"/>
    </row>
    <row r="63" spans="1:9" x14ac:dyDescent="0.25">
      <c r="D63"/>
      <c r="E63"/>
      <c r="F63"/>
      <c r="G63"/>
    </row>
  </sheetData>
  <sortState xmlns:xlrd2="http://schemas.microsoft.com/office/spreadsheetml/2017/richdata2" ref="B6:G40">
    <sortCondition ref="G6:G40"/>
  </sortState>
  <mergeCells count="1">
    <mergeCell ref="B41:I41"/>
  </mergeCells>
  <conditionalFormatting sqref="B6:G10 B11:C12 B13:G13 C16 B21:G22 B34:G40">
    <cfRule type="expression" dxfId="7" priority="9" stopIfTrue="1">
      <formula>MOD(ROW(),4)&gt;1</formula>
    </cfRule>
    <cfRule type="expression" dxfId="6" priority="10" stopIfTrue="1">
      <formula>MOD(ROW(),4)&lt;2</formula>
    </cfRule>
  </conditionalFormatting>
  <conditionalFormatting sqref="B43:I46">
    <cfRule type="expression" dxfId="5" priority="7" stopIfTrue="1">
      <formula>MOD(ROW(),4)&gt;1</formula>
    </cfRule>
    <cfRule type="expression" dxfId="4" priority="8" stopIfTrue="1">
      <formula>MOD(ROW(),4)&lt;2</formula>
    </cfRule>
  </conditionalFormatting>
  <conditionalFormatting sqref="B49:I49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F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3F03-0E50-4F3C-BFBE-67C0715C8F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village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cp:lastPrinted>2024-02-12T18:58:33Z</cp:lastPrinted>
  <dcterms:created xsi:type="dcterms:W3CDTF">2024-01-12T19:31:09Z</dcterms:created>
  <dcterms:modified xsi:type="dcterms:W3CDTF">2025-12-08T19:07:34Z</dcterms:modified>
</cp:coreProperties>
</file>